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30" windowWidth="17115" windowHeight="14625" activeTab="2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<sst xmlns="http://schemas.openxmlformats.org/spreadsheetml/2006/main" count="7" uniqueCount="7">
  <si>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Catalunya</t>
  </si>
  <si>
    <t>Espanya</t>
  </si>
  <si>
    <t>Espanya i Catalunya</t>
  </si>
  <si>
    <t>UE</t>
  </si>
  <si>
    <t>Exportació (fora UE)</t>
  </si>
  <si>
    <t>Sense declarar</t>
  </si>
  <si>
    <r>
      <t xml:space="preserve">Destinació de les vendes (2004-2014) </t>
    </r>
    <r>
      <rPr>
        <b/>
        <sz val="8"/>
        <color indexed="17"/>
        <rFont val="Helvetica"/>
        <family val="0"/>
      </rPr>
      <t>*Només dels productes elaborats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</si>
</sst>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7"/>
      <name val="Helvetica"/>
      <family val="0"/>
    </font>
    <font>
      <b/>
      <sz val="8"/>
      <color indexed="9"/>
      <name val="Helvetica"/>
      <family val="0"/>
    </font>
    <font>
      <b/>
      <sz val="7"/>
      <color indexed="9"/>
      <name val="Helvetica"/>
      <family val="0"/>
    </font>
    <font>
      <b/>
      <sz val="6"/>
      <color indexed="9"/>
      <name val="Helvetica"/>
      <family val="0"/>
    </font>
    <font>
      <b/>
      <sz val="6.5"/>
      <color indexed="9"/>
      <name val="Helvetica"/>
      <family val="0"/>
    </font>
    <font>
      <b/>
      <sz val="25"/>
      <color indexed="9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sz val="8"/>
      <color indexed="8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17"/>
      <name val="Helvetica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25"/>
      <color indexed="8"/>
      <name val="Calibri"/>
      <family val="0"/>
    </font>
    <font>
      <b/>
      <sz val="2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(2008)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294"/>
          <c:w val="0.78775"/>
          <c:h val="0.6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Exportació
</a:t>
                    </a: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(fora UE)
</a:t>
                    </a: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Hoja1!$F$4:$F$8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(2012)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2875"/>
          <c:w val="0.7865"/>
          <c:h val="0.6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Hoja1!$J$4:$J$8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(2013)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2955"/>
          <c:w val="0.78425"/>
          <c:h val="0.59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Hoja1!$K$4:$K$8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-0.00625"/>
          <c:w val="0.9542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/>
            </c:numRef>
          </c:cat>
          <c:val>
            <c:numRef>
              <c:f>Hoja1!$I$4:$L$4</c:f>
              <c:numCache/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Espanya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/>
            </c:numRef>
          </c:cat>
          <c:val>
            <c:numRef>
              <c:f>Hoja1!$I$5:$L$5</c:f>
              <c:numCache/>
            </c:numRef>
          </c:val>
          <c:smooth val="0"/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Espanya i Catalunya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/>
            </c:numRef>
          </c:cat>
          <c:val>
            <c:numRef>
              <c:f>Hoja1!$I$6:$L$6</c:f>
              <c:numCache/>
            </c:numRef>
          </c:val>
          <c:smooth val="0"/>
        </c:ser>
        <c:ser>
          <c:idx val="3"/>
          <c:order val="3"/>
          <c:tx>
            <c:strRef>
              <c:f>Hoja1!$A$7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/>
            </c:numRef>
          </c:cat>
          <c:val>
            <c:numRef>
              <c:f>Hoja1!$I$7:$L$7</c:f>
              <c:numCache/>
            </c:numRef>
          </c:val>
          <c:smooth val="0"/>
        </c:ser>
        <c:ser>
          <c:idx val="4"/>
          <c:order val="4"/>
          <c:tx>
            <c:strRef>
              <c:f>Hoja1!$A$8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/>
            </c:numRef>
          </c:cat>
          <c:val>
            <c:numRef>
              <c:f>Hoja1!$I$8:$L$8</c:f>
              <c:numCache/>
            </c:numRef>
          </c:val>
          <c:smooth val="0"/>
        </c:ser>
        <c:marker val="1"/>
        <c:axId val="36006859"/>
        <c:axId val="55626276"/>
      </c:lineChart>
      <c:catAx>
        <c:axId val="36006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626276"/>
        <c:crosses val="autoZero"/>
        <c:auto val="1"/>
        <c:lblOffset val="100"/>
        <c:tickLblSkip val="1"/>
        <c:noMultiLvlLbl val="0"/>
      </c:catAx>
      <c:valAx>
        <c:axId val="55626276"/>
        <c:scaling>
          <c:orientation val="minMax"/>
          <c:max val="1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0685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5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"/>
          <c:y val="0.9285"/>
          <c:w val="0.594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(2014)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28925"/>
          <c:w val="0.78575"/>
          <c:h val="0.60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Hoja1!$L$4:$L$8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5"/>
          <c:y val="0.07475"/>
          <c:w val="0.75725"/>
          <c:h val="0.8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>
                <c:ptCount val="5"/>
                <c:pt idx="0">
                  <c:v>Catalunya</c:v>
                </c:pt>
                <c:pt idx="1">
                  <c:v>Espanya</c:v>
                </c:pt>
                <c:pt idx="2">
                  <c:v>Espanya i Catalunya</c:v>
                </c:pt>
                <c:pt idx="3">
                  <c:v>UE</c:v>
                </c:pt>
                <c:pt idx="4">
                  <c:v>Exportació (fora UE)</c:v>
                </c:pt>
              </c:strCache>
            </c:strRef>
          </c:cat>
          <c:val>
            <c:numRef>
              <c:f>Hoja1!$L$4:$L$8</c:f>
              <c:numCache>
                <c:ptCount val="5"/>
                <c:pt idx="0">
                  <c:v>102518283.32999997</c:v>
                </c:pt>
                <c:pt idx="1">
                  <c:v>47161851.80000001</c:v>
                </c:pt>
                <c:pt idx="3">
                  <c:v>64071771.940000005</c:v>
                </c:pt>
                <c:pt idx="4">
                  <c:v>31666589.749999993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-0.00975"/>
          <c:w val="0.9387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Hoja1!$I$4:$L$4</c:f>
              <c:numCache>
                <c:ptCount val="4"/>
                <c:pt idx="0">
                  <c:v>44235226.92</c:v>
                </c:pt>
                <c:pt idx="1">
                  <c:v>59337868.17</c:v>
                </c:pt>
                <c:pt idx="2">
                  <c:v>77534231.83000001</c:v>
                </c:pt>
                <c:pt idx="3">
                  <c:v>102518283.32999997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Espanya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Hoja1!$I$5:$L$5</c:f>
              <c:numCache>
                <c:ptCount val="4"/>
                <c:pt idx="0">
                  <c:v>32263229.69</c:v>
                </c:pt>
                <c:pt idx="1">
                  <c:v>33333500.26</c:v>
                </c:pt>
                <c:pt idx="2">
                  <c:v>33775556.72</c:v>
                </c:pt>
                <c:pt idx="3">
                  <c:v>47161851.80000001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Espanya i Catalunya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Hoja1!$I$6:$L$6</c:f>
              <c:numCache>
                <c:ptCount val="4"/>
              </c:numCache>
            </c:numRef>
          </c:val>
          <c:smooth val="0"/>
        </c:ser>
        <c:ser>
          <c:idx val="3"/>
          <c:order val="3"/>
          <c:tx>
            <c:strRef>
              <c:f>Hoja1!$A$7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Hoja1!$I$7:$L$7</c:f>
              <c:numCache>
                <c:ptCount val="4"/>
                <c:pt idx="0">
                  <c:v>20967588.5</c:v>
                </c:pt>
                <c:pt idx="1">
                  <c:v>21543415.17</c:v>
                </c:pt>
                <c:pt idx="2">
                  <c:v>39890703.19000001</c:v>
                </c:pt>
                <c:pt idx="3">
                  <c:v>64071771.940000005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Hoja1!$A$8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Hoja1!$I$3:$L$3</c:f>
              <c:num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Hoja1!$I$8:$L$8</c:f>
              <c:numCache>
                <c:ptCount val="4"/>
                <c:pt idx="0">
                  <c:v>11492593.09</c:v>
                </c:pt>
                <c:pt idx="1">
                  <c:v>13136521.88</c:v>
                </c:pt>
                <c:pt idx="2">
                  <c:v>20442173.120000005</c:v>
                </c:pt>
                <c:pt idx="3">
                  <c:v>31666589.749999993</c:v>
                </c:pt>
              </c:numCache>
            </c:numRef>
          </c:val>
          <c:smooth val="0"/>
        </c:ser>
        <c:marker val="1"/>
        <c:axId val="30874437"/>
        <c:axId val="9434478"/>
      </c:lineChart>
      <c:catAx>
        <c:axId val="30874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34478"/>
        <c:crosses val="autoZero"/>
        <c:auto val="1"/>
        <c:lblOffset val="100"/>
        <c:tickLblSkip val="1"/>
        <c:noMultiLvlLbl val="0"/>
      </c:catAx>
      <c:valAx>
        <c:axId val="9434478"/>
        <c:scaling>
          <c:orientation val="minMax"/>
          <c:max val="1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7443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5"/>
                <c:y val="0.125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3875"/>
          <c:w val="0.906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(2007)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29475"/>
          <c:w val="0.785"/>
          <c:h val="0.59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Hoja1!$E$4:$E$8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(2006)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2845"/>
          <c:w val="0.788"/>
          <c:h val="0.6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Hoja1!$D$4:$D$8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(2005)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29725"/>
          <c:w val="0.78425"/>
          <c:h val="0.58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Hoja1!$C$4:$C$8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(2004)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2905"/>
          <c:w val="0.787"/>
          <c:h val="0.6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Hoja1!$B$4:$B$8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(2010)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28275"/>
          <c:w val="0.788"/>
          <c:h val="0.61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Hoja1!$H$4:$H$8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(2009)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75"/>
          <c:y val="0.296"/>
          <c:w val="0.785"/>
          <c:h val="0.59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Exportació
</a:t>
                    </a: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(fora UE)
</a:t>
                    </a: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Hoja1!$G$4:$G$8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Destinació de les vendes (2004-2014) 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 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275"/>
          <c:w val="0.7837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Hoja1!$B$4:$L$4</c:f>
              <c:numCache/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Espanya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Hoja1!$B$5:$L$5</c:f>
              <c:numCache/>
            </c:numRef>
          </c:val>
          <c:smooth val="0"/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Espanya i Catalunya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Hoja1!$B$6:$L$6</c:f>
              <c:numCache/>
            </c:numRef>
          </c:val>
          <c:smooth val="0"/>
        </c:ser>
        <c:ser>
          <c:idx val="3"/>
          <c:order val="3"/>
          <c:tx>
            <c:strRef>
              <c:f>Hoja1!$A$7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Hoja1!$B$7:$L$7</c:f>
              <c:numCache/>
            </c:numRef>
          </c:val>
          <c:smooth val="0"/>
        </c:ser>
        <c:ser>
          <c:idx val="4"/>
          <c:order val="4"/>
          <c:tx>
            <c:strRef>
              <c:f>Hoja1!$A$8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Hoja1!$B$8:$L$8</c:f>
              <c:numCache/>
            </c:numRef>
          </c:val>
          <c:smooth val="0"/>
        </c:ser>
        <c:ser>
          <c:idx val="5"/>
          <c:order val="5"/>
          <c:tx>
            <c:strRef>
              <c:f>Hoja1!$A$9</c:f>
              <c:strCache>
                <c:ptCount val="1"/>
                <c:pt idx="0">
                  <c:v>Sense declarar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Hoja1!$B$9:$L$9</c:f>
              <c:numCache/>
            </c:numRef>
          </c:val>
          <c:smooth val="0"/>
        </c:ser>
        <c:marker val="1"/>
        <c:axId val="444529"/>
        <c:axId val="4000762"/>
      </c:lineChart>
      <c:catAx>
        <c:axId val="444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0762"/>
        <c:crosses val="autoZero"/>
        <c:auto val="1"/>
        <c:lblOffset val="100"/>
        <c:tickLblSkip val="1"/>
        <c:noMultiLvlLbl val="0"/>
      </c:catAx>
      <c:valAx>
        <c:axId val="4000762"/>
        <c:scaling>
          <c:orientation val="minMax"/>
          <c:max val="12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Milions d'euros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3545"/>
          <c:w val="0.15925"/>
          <c:h val="0.3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(2011)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75"/>
          <c:y val="0.298"/>
          <c:w val="0.781"/>
          <c:h val="0.5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Hoja1!$A$4:$A$8</c:f>
              <c:strCache/>
            </c:strRef>
          </c:cat>
          <c:val>
            <c:numRef>
              <c:f>Hoja1!$I$4:$I$8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png" /><Relationship Id="rId1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28575</xdr:rowOff>
    </xdr:from>
    <xdr:to>
      <xdr:col>2</xdr:col>
      <xdr:colOff>666750</xdr:colOff>
      <xdr:row>78</xdr:row>
      <xdr:rowOff>57150</xdr:rowOff>
    </xdr:to>
    <xdr:graphicFrame>
      <xdr:nvGraphicFramePr>
        <xdr:cNvPr id="1" name="9 Gráfico"/>
        <xdr:cNvGraphicFramePr/>
      </xdr:nvGraphicFramePr>
      <xdr:xfrm>
        <a:off x="0" y="12658725"/>
        <a:ext cx="2428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45</xdr:row>
      <xdr:rowOff>133350</xdr:rowOff>
    </xdr:from>
    <xdr:to>
      <xdr:col>6</xdr:col>
      <xdr:colOff>352425</xdr:colOff>
      <xdr:row>61</xdr:row>
      <xdr:rowOff>161925</xdr:rowOff>
    </xdr:to>
    <xdr:graphicFrame>
      <xdr:nvGraphicFramePr>
        <xdr:cNvPr id="2" name="10 Gráfico"/>
        <xdr:cNvGraphicFramePr/>
      </xdr:nvGraphicFramePr>
      <xdr:xfrm>
        <a:off x="2428875" y="9525000"/>
        <a:ext cx="23526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123825</xdr:rowOff>
    </xdr:from>
    <xdr:to>
      <xdr:col>2</xdr:col>
      <xdr:colOff>666750</xdr:colOff>
      <xdr:row>61</xdr:row>
      <xdr:rowOff>161925</xdr:rowOff>
    </xdr:to>
    <xdr:graphicFrame>
      <xdr:nvGraphicFramePr>
        <xdr:cNvPr id="3" name="5 Gráfico"/>
        <xdr:cNvGraphicFramePr/>
      </xdr:nvGraphicFramePr>
      <xdr:xfrm>
        <a:off x="0" y="9515475"/>
        <a:ext cx="2428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29</xdr:row>
      <xdr:rowOff>28575</xdr:rowOff>
    </xdr:from>
    <xdr:to>
      <xdr:col>6</xdr:col>
      <xdr:colOff>352425</xdr:colOff>
      <xdr:row>45</xdr:row>
      <xdr:rowOff>95250</xdr:rowOff>
    </xdr:to>
    <xdr:graphicFrame>
      <xdr:nvGraphicFramePr>
        <xdr:cNvPr id="4" name="6 Gráfico"/>
        <xdr:cNvGraphicFramePr/>
      </xdr:nvGraphicFramePr>
      <xdr:xfrm>
        <a:off x="2428875" y="6372225"/>
        <a:ext cx="23526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29</xdr:row>
      <xdr:rowOff>28575</xdr:rowOff>
    </xdr:from>
    <xdr:to>
      <xdr:col>2</xdr:col>
      <xdr:colOff>666750</xdr:colOff>
      <xdr:row>45</xdr:row>
      <xdr:rowOff>85725</xdr:rowOff>
    </xdr:to>
    <xdr:graphicFrame>
      <xdr:nvGraphicFramePr>
        <xdr:cNvPr id="5" name="7 Gráfico"/>
        <xdr:cNvGraphicFramePr/>
      </xdr:nvGraphicFramePr>
      <xdr:xfrm>
        <a:off x="9525" y="6372225"/>
        <a:ext cx="24193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78</xdr:row>
      <xdr:rowOff>104775</xdr:rowOff>
    </xdr:from>
    <xdr:to>
      <xdr:col>2</xdr:col>
      <xdr:colOff>666750</xdr:colOff>
      <xdr:row>94</xdr:row>
      <xdr:rowOff>123825</xdr:rowOff>
    </xdr:to>
    <xdr:graphicFrame>
      <xdr:nvGraphicFramePr>
        <xdr:cNvPr id="6" name="9 Gráfico"/>
        <xdr:cNvGraphicFramePr/>
      </xdr:nvGraphicFramePr>
      <xdr:xfrm>
        <a:off x="0" y="15782925"/>
        <a:ext cx="242887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62</xdr:row>
      <xdr:rowOff>28575</xdr:rowOff>
    </xdr:from>
    <xdr:to>
      <xdr:col>6</xdr:col>
      <xdr:colOff>352425</xdr:colOff>
      <xdr:row>78</xdr:row>
      <xdr:rowOff>76200</xdr:rowOff>
    </xdr:to>
    <xdr:graphicFrame>
      <xdr:nvGraphicFramePr>
        <xdr:cNvPr id="7" name="9 Gráfico"/>
        <xdr:cNvGraphicFramePr/>
      </xdr:nvGraphicFramePr>
      <xdr:xfrm>
        <a:off x="2428875" y="12658725"/>
        <a:ext cx="2352675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11</xdr:col>
      <xdr:colOff>695325</xdr:colOff>
      <xdr:row>28</xdr:row>
      <xdr:rowOff>142875</xdr:rowOff>
    </xdr:to>
    <xdr:graphicFrame>
      <xdr:nvGraphicFramePr>
        <xdr:cNvPr id="8" name="10 Gráfico"/>
        <xdr:cNvGraphicFramePr/>
      </xdr:nvGraphicFramePr>
      <xdr:xfrm>
        <a:off x="0" y="2609850"/>
        <a:ext cx="8458200" cy="368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78</xdr:row>
      <xdr:rowOff>114300</xdr:rowOff>
    </xdr:from>
    <xdr:to>
      <xdr:col>6</xdr:col>
      <xdr:colOff>352425</xdr:colOff>
      <xdr:row>94</xdr:row>
      <xdr:rowOff>133350</xdr:rowOff>
    </xdr:to>
    <xdr:graphicFrame>
      <xdr:nvGraphicFramePr>
        <xdr:cNvPr id="9" name="9 Gráfico"/>
        <xdr:cNvGraphicFramePr/>
      </xdr:nvGraphicFramePr>
      <xdr:xfrm>
        <a:off x="2428875" y="15792450"/>
        <a:ext cx="2352675" cy="3067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95</xdr:row>
      <xdr:rowOff>47625</xdr:rowOff>
    </xdr:from>
    <xdr:to>
      <xdr:col>2</xdr:col>
      <xdr:colOff>666750</xdr:colOff>
      <xdr:row>111</xdr:row>
      <xdr:rowOff>66675</xdr:rowOff>
    </xdr:to>
    <xdr:graphicFrame>
      <xdr:nvGraphicFramePr>
        <xdr:cNvPr id="10" name="9 Gráfico"/>
        <xdr:cNvGraphicFramePr/>
      </xdr:nvGraphicFramePr>
      <xdr:xfrm>
        <a:off x="28575" y="18964275"/>
        <a:ext cx="2400300" cy="3067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9525</xdr:colOff>
      <xdr:row>95</xdr:row>
      <xdr:rowOff>47625</xdr:rowOff>
    </xdr:from>
    <xdr:to>
      <xdr:col>6</xdr:col>
      <xdr:colOff>352425</xdr:colOff>
      <xdr:row>111</xdr:row>
      <xdr:rowOff>66675</xdr:rowOff>
    </xdr:to>
    <xdr:graphicFrame>
      <xdr:nvGraphicFramePr>
        <xdr:cNvPr id="11" name="9 Gráfico"/>
        <xdr:cNvGraphicFramePr/>
      </xdr:nvGraphicFramePr>
      <xdr:xfrm>
        <a:off x="2438400" y="18964275"/>
        <a:ext cx="2343150" cy="3067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95250</xdr:colOff>
      <xdr:row>6</xdr:row>
      <xdr:rowOff>95250</xdr:rowOff>
    </xdr:from>
    <xdr:to>
      <xdr:col>24</xdr:col>
      <xdr:colOff>371475</xdr:colOff>
      <xdr:row>25</xdr:row>
      <xdr:rowOff>9525</xdr:rowOff>
    </xdr:to>
    <xdr:graphicFrame>
      <xdr:nvGraphicFramePr>
        <xdr:cNvPr id="12" name="10 Gráfico"/>
        <xdr:cNvGraphicFramePr/>
      </xdr:nvGraphicFramePr>
      <xdr:xfrm>
        <a:off x="9096375" y="1905000"/>
        <a:ext cx="9001125" cy="3686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619125</xdr:rowOff>
    </xdr:to>
    <xdr:pic>
      <xdr:nvPicPr>
        <xdr:cNvPr id="13" name="14 Imagen" descr="CCPAE_logo-nom_bn_petit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111</xdr:row>
      <xdr:rowOff>76200</xdr:rowOff>
    </xdr:from>
    <xdr:to>
      <xdr:col>2</xdr:col>
      <xdr:colOff>647700</xdr:colOff>
      <xdr:row>127</xdr:row>
      <xdr:rowOff>95250</xdr:rowOff>
    </xdr:to>
    <xdr:graphicFrame>
      <xdr:nvGraphicFramePr>
        <xdr:cNvPr id="14" name="9 Gráfico"/>
        <xdr:cNvGraphicFramePr/>
      </xdr:nvGraphicFramePr>
      <xdr:xfrm>
        <a:off x="28575" y="22040850"/>
        <a:ext cx="2381250" cy="3067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9525</xdr:colOff>
      <xdr:row>42</xdr:row>
      <xdr:rowOff>180975</xdr:rowOff>
    </xdr:to>
    <xdr:graphicFrame>
      <xdr:nvGraphicFramePr>
        <xdr:cNvPr id="1" name="9 Gráfico"/>
        <xdr:cNvGraphicFramePr/>
      </xdr:nvGraphicFramePr>
      <xdr:xfrm>
        <a:off x="57150" y="47625"/>
        <a:ext cx="909637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13</xdr:col>
      <xdr:colOff>742950</xdr:colOff>
      <xdr:row>43</xdr:row>
      <xdr:rowOff>171450</xdr:rowOff>
    </xdr:to>
    <xdr:graphicFrame>
      <xdr:nvGraphicFramePr>
        <xdr:cNvPr id="1" name="10 Gráfico"/>
        <xdr:cNvGraphicFramePr/>
      </xdr:nvGraphicFramePr>
      <xdr:xfrm>
        <a:off x="47625" y="38100"/>
        <a:ext cx="10601325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4\DADES%20ECON&#210;MIQUES\Facturacions%20ecol&#242;giques%202013%20a%2005-03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DES%20ECON&#210;MIQUES\Facturacions%20ecol&#242;giques%202014%20a%2009-02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9486855.120000001</v>
          </cell>
          <cell r="F12">
            <v>1681502.16</v>
          </cell>
          <cell r="G12">
            <v>4492266.36</v>
          </cell>
          <cell r="H12">
            <v>2598342.9899999998</v>
          </cell>
        </row>
        <row r="13">
          <cell r="E13">
            <v>12483498.58</v>
          </cell>
          <cell r="F13">
            <v>6652724.239999999</v>
          </cell>
          <cell r="G13">
            <v>6665174.64</v>
          </cell>
          <cell r="H13">
            <v>10454157.96</v>
          </cell>
        </row>
        <row r="14">
          <cell r="E14">
            <v>6685348.1</v>
          </cell>
          <cell r="F14">
            <v>6434273.200000001</v>
          </cell>
          <cell r="G14">
            <v>8807095.719999999</v>
          </cell>
          <cell r="H14">
            <v>451093.21</v>
          </cell>
        </row>
        <row r="15">
          <cell r="E15">
            <v>2780483.9899999993</v>
          </cell>
          <cell r="F15">
            <v>3910760.47</v>
          </cell>
          <cell r="G15">
            <v>8281549.319999998</v>
          </cell>
          <cell r="H15">
            <v>4049031.25</v>
          </cell>
        </row>
        <row r="16">
          <cell r="E16">
            <v>8173128.09</v>
          </cell>
          <cell r="F16">
            <v>6777463.56</v>
          </cell>
          <cell r="G16">
            <v>636797.92</v>
          </cell>
          <cell r="H16">
            <v>24792.23</v>
          </cell>
        </row>
        <row r="17">
          <cell r="E17">
            <v>4019796.25</v>
          </cell>
          <cell r="F17">
            <v>2064053.81</v>
          </cell>
          <cell r="G17">
            <v>4353824.42</v>
          </cell>
          <cell r="H17">
            <v>80602.56999999999</v>
          </cell>
        </row>
        <row r="18">
          <cell r="E18">
            <v>6090096.8100000005</v>
          </cell>
          <cell r="F18">
            <v>1408166.8499999999</v>
          </cell>
          <cell r="G18">
            <v>822888.7000000001</v>
          </cell>
          <cell r="H18">
            <v>18746.04</v>
          </cell>
        </row>
        <row r="19">
          <cell r="E19">
            <v>1177594.1099999999</v>
          </cell>
          <cell r="F19">
            <v>284808.92</v>
          </cell>
          <cell r="G19">
            <v>3569140.8700000006</v>
          </cell>
          <cell r="H19">
            <v>2707169.22</v>
          </cell>
        </row>
        <row r="20">
          <cell r="E20">
            <v>7334766.300000002</v>
          </cell>
          <cell r="F20">
            <v>516621.57000000007</v>
          </cell>
          <cell r="G20">
            <v>821637.95</v>
          </cell>
          <cell r="H20">
            <v>0</v>
          </cell>
        </row>
        <row r="21">
          <cell r="E21">
            <v>7165077.4799999995</v>
          </cell>
          <cell r="F21">
            <v>404567.28</v>
          </cell>
          <cell r="G21">
            <v>16698.15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3211149.5300000003</v>
          </cell>
          <cell r="F23">
            <v>252506.01</v>
          </cell>
          <cell r="G23">
            <v>0</v>
          </cell>
          <cell r="H23">
            <v>0</v>
          </cell>
        </row>
        <row r="24">
          <cell r="E24">
            <v>2055910.6100000003</v>
          </cell>
          <cell r="F24">
            <v>895927.11</v>
          </cell>
          <cell r="G24">
            <v>13154.28</v>
          </cell>
          <cell r="H24">
            <v>1989.12</v>
          </cell>
        </row>
        <row r="25">
          <cell r="E25">
            <v>2259043.8200000003</v>
          </cell>
          <cell r="F25">
            <v>85343.88</v>
          </cell>
          <cell r="G25">
            <v>47024.21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717873.59</v>
          </cell>
          <cell r="F27">
            <v>934599.56</v>
          </cell>
          <cell r="G27">
            <v>201661.59</v>
          </cell>
          <cell r="H27">
            <v>43750.67</v>
          </cell>
        </row>
        <row r="28">
          <cell r="E28">
            <v>1111477.34</v>
          </cell>
          <cell r="F28">
            <v>19042.51</v>
          </cell>
          <cell r="G28">
            <v>258620.33</v>
          </cell>
          <cell r="H28">
            <v>0</v>
          </cell>
        </row>
        <row r="29">
          <cell r="E29">
            <v>726095.9</v>
          </cell>
          <cell r="F29">
            <v>366122.54000000004</v>
          </cell>
          <cell r="G29">
            <v>196018.99000000002</v>
          </cell>
          <cell r="H29">
            <v>11390</v>
          </cell>
        </row>
        <row r="30">
          <cell r="E30">
            <v>824782.7000000001</v>
          </cell>
          <cell r="F30">
            <v>53122.16</v>
          </cell>
          <cell r="G30">
            <v>353901.44</v>
          </cell>
          <cell r="H30">
            <v>0</v>
          </cell>
        </row>
        <row r="31">
          <cell r="E31">
            <v>601797.9</v>
          </cell>
          <cell r="F31">
            <v>530624.1300000001</v>
          </cell>
          <cell r="G31">
            <v>10219.99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277882.37</v>
          </cell>
          <cell r="F33">
            <v>252558.38</v>
          </cell>
          <cell r="G33">
            <v>331467.31999999995</v>
          </cell>
          <cell r="H33">
            <v>663.91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288432.60000000003</v>
          </cell>
          <cell r="F35">
            <v>195133.79999999996</v>
          </cell>
          <cell r="G35">
            <v>7912.99</v>
          </cell>
          <cell r="H35">
            <v>443.95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24501</v>
          </cell>
          <cell r="F38">
            <v>55634.58</v>
          </cell>
          <cell r="G38">
            <v>3648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38639.64</v>
          </cell>
          <cell r="F40">
            <v>0</v>
          </cell>
          <cell r="G40">
            <v>0</v>
          </cell>
          <cell r="H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Q30" sqref="Q30"/>
    </sheetView>
  </sheetViews>
  <sheetFormatPr defaultColWidth="11.421875" defaultRowHeight="15"/>
  <cols>
    <col min="1" max="1" width="16.421875" style="0" bestFit="1" customWidth="1"/>
    <col min="2" max="11" width="10.00390625" style="0" bestFit="1" customWidth="1"/>
    <col min="12" max="12" width="10.8515625" style="0" bestFit="1" customWidth="1"/>
    <col min="13" max="14" width="7.7109375" style="0" bestFit="1" customWidth="1"/>
    <col min="15" max="15" width="8.28125" style="0" bestFit="1" customWidth="1"/>
    <col min="16" max="16" width="11.57421875" style="0" bestFit="1" customWidth="1"/>
    <col min="17" max="17" width="15.140625" style="0" bestFit="1" customWidth="1"/>
    <col min="18" max="20" width="14.140625" style="0" bestFit="1" customWidth="1"/>
  </cols>
  <sheetData>
    <row r="1" spans="1:16" ht="63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4"/>
      <c r="N1" s="4"/>
      <c r="O1" s="4"/>
      <c r="P1" s="4"/>
    </row>
    <row r="2" spans="1:16" ht="15.7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</row>
    <row r="3" spans="1:16" ht="15.75">
      <c r="A3" s="7"/>
      <c r="B3" s="8">
        <v>2004</v>
      </c>
      <c r="C3" s="8">
        <v>2005</v>
      </c>
      <c r="D3" s="8">
        <v>2006</v>
      </c>
      <c r="E3" s="8">
        <v>2007</v>
      </c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  <c r="M3" s="2"/>
      <c r="N3" s="2"/>
      <c r="O3" s="2"/>
      <c r="P3" s="2"/>
    </row>
    <row r="4" spans="1:16" ht="15.75">
      <c r="A4" s="8" t="s">
        <v>0</v>
      </c>
      <c r="B4" s="9">
        <v>10685536.18</v>
      </c>
      <c r="C4" s="9">
        <v>12496208.20900001</v>
      </c>
      <c r="D4" s="9">
        <v>16394680.8</v>
      </c>
      <c r="E4" s="9">
        <v>23520694.59</v>
      </c>
      <c r="F4" s="9">
        <v>25664594.56</v>
      </c>
      <c r="G4" s="9">
        <f>27570187.7566+116837.05</f>
        <v>27687024.8066</v>
      </c>
      <c r="H4" s="9">
        <v>34443690.2</v>
      </c>
      <c r="I4" s="9">
        <v>44235226.92</v>
      </c>
      <c r="J4" s="9">
        <v>59337868.17</v>
      </c>
      <c r="K4" s="9">
        <f>SUBTOTAL(109,'[1]Hoja1'!$E$12:$E$40)</f>
        <v>77534231.83000001</v>
      </c>
      <c r="L4" s="9">
        <f>SUBTOTAL(109,'[2]Hoja1'!$E$12:$E$44)</f>
        <v>102518283.32999997</v>
      </c>
      <c r="M4" s="1"/>
      <c r="N4" s="1"/>
      <c r="O4" s="5"/>
      <c r="P4" s="1"/>
    </row>
    <row r="5" spans="1:16" ht="15.75">
      <c r="A5" s="8" t="s">
        <v>1</v>
      </c>
      <c r="B5" s="9">
        <v>7683357.13</v>
      </c>
      <c r="C5" s="9">
        <v>6731036.887199999</v>
      </c>
      <c r="D5" s="9">
        <v>6864800.76</v>
      </c>
      <c r="E5" s="9">
        <v>15155032.06</v>
      </c>
      <c r="F5" s="9">
        <v>19217133.43</v>
      </c>
      <c r="G5" s="9">
        <f>20588597.6202+384041.49</f>
        <v>20972639.1102</v>
      </c>
      <c r="H5" s="9">
        <v>25779276.92</v>
      </c>
      <c r="I5" s="9">
        <v>32263229.69</v>
      </c>
      <c r="J5" s="9">
        <v>33333500.26</v>
      </c>
      <c r="K5" s="9">
        <f>SUBTOTAL(109,'[1]Hoja1'!$F$12:$F$40)</f>
        <v>33775556.72</v>
      </c>
      <c r="L5" s="9">
        <f>SUBTOTAL(109,'[2]Hoja1'!$F$12:$F$44)</f>
        <v>47161851.80000001</v>
      </c>
      <c r="M5" s="1"/>
      <c r="N5" s="1"/>
      <c r="O5" s="5"/>
      <c r="P5" s="1"/>
    </row>
    <row r="6" spans="1:16" ht="15.75">
      <c r="A6" s="8" t="s">
        <v>2</v>
      </c>
      <c r="B6" s="9">
        <v>3769415.28</v>
      </c>
      <c r="C6" s="9">
        <v>1574878.96</v>
      </c>
      <c r="D6" s="9">
        <v>4304915.51</v>
      </c>
      <c r="E6" s="9">
        <v>549542.11</v>
      </c>
      <c r="F6" s="9">
        <v>2001742.77</v>
      </c>
      <c r="G6" s="9">
        <v>2444456.2199999997</v>
      </c>
      <c r="H6" s="9"/>
      <c r="I6" s="10"/>
      <c r="J6" s="10"/>
      <c r="K6" s="9"/>
      <c r="L6" s="9"/>
      <c r="M6" s="1"/>
      <c r="N6" s="1"/>
      <c r="O6" s="5"/>
      <c r="P6" s="1"/>
    </row>
    <row r="7" spans="1:16" ht="15.75">
      <c r="A7" s="8" t="s">
        <v>3</v>
      </c>
      <c r="B7" s="9">
        <v>5998659.54</v>
      </c>
      <c r="C7" s="9">
        <v>8980096.325999996</v>
      </c>
      <c r="D7" s="9">
        <v>11945106.39</v>
      </c>
      <c r="E7" s="9">
        <v>11933880.84</v>
      </c>
      <c r="F7" s="9">
        <v>13444912.88</v>
      </c>
      <c r="G7" s="9">
        <f>11571945.5317+109874.46</f>
        <v>11681819.991700001</v>
      </c>
      <c r="H7" s="9">
        <v>15538749.7</v>
      </c>
      <c r="I7" s="9">
        <v>20967588.5</v>
      </c>
      <c r="J7" s="9">
        <v>21543415.17</v>
      </c>
      <c r="K7" s="9">
        <f>SUBTOTAL(109,'[1]Hoja1'!$G$12:$G$40)</f>
        <v>39890703.19000001</v>
      </c>
      <c r="L7" s="9">
        <f>SUBTOTAL(109,'[2]Hoja1'!$G$12:$G$44)</f>
        <v>64071771.940000005</v>
      </c>
      <c r="M7" s="1"/>
      <c r="N7" s="1"/>
      <c r="O7" s="5"/>
      <c r="P7" s="1"/>
    </row>
    <row r="8" spans="1:16" ht="15.75">
      <c r="A8" s="8" t="s">
        <v>4</v>
      </c>
      <c r="B8" s="9">
        <v>1565341.83</v>
      </c>
      <c r="C8" s="9">
        <v>2109565.7471999996</v>
      </c>
      <c r="D8" s="9">
        <v>2287050.88</v>
      </c>
      <c r="E8" s="9">
        <v>2485860.2</v>
      </c>
      <c r="F8" s="9">
        <v>4531579.22</v>
      </c>
      <c r="G8" s="9">
        <v>7320795.0532</v>
      </c>
      <c r="H8" s="9">
        <v>10335386.61</v>
      </c>
      <c r="I8" s="9">
        <v>11492593.09</v>
      </c>
      <c r="J8" s="9">
        <v>13136521.88</v>
      </c>
      <c r="K8" s="9">
        <f>SUBTOTAL(109,'[1]Hoja1'!$H$12:$H$40)</f>
        <v>20442173.120000005</v>
      </c>
      <c r="L8" s="9">
        <f>SUBTOTAL(109,'[2]Hoja1'!$H$12:$H$44)</f>
        <v>31666589.749999993</v>
      </c>
      <c r="M8" s="1"/>
      <c r="N8" s="1"/>
      <c r="O8" s="5"/>
      <c r="P8" s="1"/>
    </row>
    <row r="9" spans="1:16" ht="15.75">
      <c r="A9" s="8" t="s">
        <v>5</v>
      </c>
      <c r="B9" s="9">
        <v>5459717.2</v>
      </c>
      <c r="C9" s="9">
        <v>10189559.330599967</v>
      </c>
      <c r="D9" s="9">
        <v>6960713.67</v>
      </c>
      <c r="E9" s="9">
        <v>3030743.09</v>
      </c>
      <c r="F9" s="9">
        <v>1279496.01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"/>
      <c r="N9" s="1"/>
      <c r="O9" s="5"/>
      <c r="P9" s="1"/>
    </row>
    <row r="10" spans="1:16" ht="15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P10" s="1"/>
    </row>
    <row r="11" spans="1:16" ht="15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"/>
      <c r="P11" s="1"/>
    </row>
    <row r="12" spans="1:16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1"/>
    </row>
    <row r="13" spans="1:16" ht="15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  <c r="P13" s="1"/>
    </row>
    <row r="14" spans="1:16" ht="15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1"/>
    </row>
    <row r="15" spans="1:16" ht="15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1"/>
    </row>
    <row r="16" spans="1:16" ht="15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1"/>
    </row>
    <row r="17" spans="1:16" ht="15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1"/>
    </row>
    <row r="18" spans="1:16" ht="15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1"/>
    </row>
    <row r="19" spans="1:16" ht="15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1"/>
    </row>
    <row r="20" spans="1:2" ht="15.75">
      <c r="A20" s="2"/>
      <c r="B20" s="1"/>
    </row>
    <row r="21" spans="1:2" ht="15.75">
      <c r="A21" s="2"/>
      <c r="B21" s="1"/>
    </row>
    <row r="22" spans="1:2" ht="15.75">
      <c r="A22" s="2"/>
      <c r="B22" s="1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8" sqref="P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2016-03-18T11:22:10Z</cp:lastPrinted>
  <dcterms:created xsi:type="dcterms:W3CDTF">2010-05-13T08:00:37Z</dcterms:created>
  <dcterms:modified xsi:type="dcterms:W3CDTF">2016-03-21T10:01:09Z</dcterms:modified>
  <cp:category/>
  <cp:version/>
  <cp:contentType/>
  <cp:contentStatus/>
</cp:coreProperties>
</file>